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ya.Alibayeva\Desktop\ВСС\2020\01 01 2020\"/>
    </mc:Choice>
  </mc:AlternateContent>
  <bookViews>
    <workbookView xWindow="0" yWindow="0" windowWidth="28800" windowHeight="12435"/>
  </bookViews>
  <sheets>
    <sheet name="на сайт" sheetId="1" r:id="rId1"/>
  </sheets>
  <definedNames>
    <definedName name="_xlnm.Print_Area" localSheetId="0">'на сайт'!$A$1:$M$28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6" i="1"/>
  <c r="D23" i="1"/>
  <c r="E23" i="1"/>
  <c r="F23" i="1"/>
  <c r="G23" i="1"/>
  <c r="H23" i="1"/>
  <c r="I23" i="1"/>
  <c r="J23" i="1"/>
  <c r="K23" i="1"/>
  <c r="L23" i="1"/>
  <c r="C23" i="1"/>
</calcChain>
</file>

<file path=xl/sharedStrings.xml><?xml version="1.0" encoding="utf-8"?>
<sst xmlns="http://schemas.openxmlformats.org/spreadsheetml/2006/main" count="40" uniqueCount="40">
  <si>
    <t>Информация о временно свободных средствах в Партнерах Фонда в разрезе программ Фонда по состоянию на 01.01.2020 г.</t>
  </si>
  <si>
    <t>№</t>
  </si>
  <si>
    <t>Наименование партнера Фонда</t>
  </si>
  <si>
    <t>Собственные программы Фонда</t>
  </si>
  <si>
    <t>Бюджетные средства</t>
  </si>
  <si>
    <t>Средства Национального Фонда РК</t>
  </si>
  <si>
    <t>Средства международных финансовых организаций</t>
  </si>
  <si>
    <t>Всего</t>
  </si>
  <si>
    <t>Программа
Даму регионы III</t>
  </si>
  <si>
    <t>Программа 
Даму-Франчайзинг</t>
  </si>
  <si>
    <t xml:space="preserve">Программа 
Лизинг </t>
  </si>
  <si>
    <t>Программа продуктивной занятости и массового предпринимательства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</si>
  <si>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</si>
  <si>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</si>
  <si>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</si>
  <si>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</si>
  <si>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ЕБРР для МСБ</t>
  </si>
  <si>
    <t>Программа ЕБРР Женщины в бизнесе</t>
  </si>
  <si>
    <t>Программа
АБР 
4 транш</t>
  </si>
  <si>
    <t>АО АТФБанк</t>
  </si>
  <si>
    <t>АО Банк ЦентрКредит</t>
  </si>
  <si>
    <t>АО Банк Kassa Nova</t>
  </si>
  <si>
    <t>АО Евразийский банк</t>
  </si>
  <si>
    <t>АО Казкоммерцбанк</t>
  </si>
  <si>
    <t>АО Народный Банк Казахстана</t>
  </si>
  <si>
    <t>АО Нурбанк</t>
  </si>
  <si>
    <t>АО ДБ Альфа-Банк</t>
  </si>
  <si>
    <t>АО Asia Credit Bank</t>
  </si>
  <si>
    <t>АО Bank RBK</t>
  </si>
  <si>
    <t>АО Capital Bank Kazakhstan</t>
  </si>
  <si>
    <t>АО ForteBank</t>
  </si>
  <si>
    <t>ДБ АО Банк ВТБ (Казахстан)</t>
  </si>
  <si>
    <t>ДБ АО Сбербанк</t>
  </si>
  <si>
    <t>АО Лизинг Групп</t>
  </si>
  <si>
    <t>АО Аль Сакр Финанс</t>
  </si>
  <si>
    <t>ТОО ТехноЛизинг</t>
  </si>
  <si>
    <t>ИТОГО</t>
  </si>
  <si>
    <t>Примечание: Информация по ВСС приведена с учетом первичного и вторичного освоения средств Партнерами</t>
  </si>
  <si>
    <t>* по средствам Единого накопительного пенсионного фонда Фонд "Даму" осуществляет исключительно агентские функции</t>
  </si>
  <si>
    <t>** по средствам ЕБРР Фонд "Даму" является гарантом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</si>
</sst>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_-* #,##0.000_р_._-;\-* #,##0.0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165" fontId="2" fillId="0" borderId="0" xfId="1" applyNumberFormat="1" applyFont="1"/>
    <xf numFmtId="166" fontId="2" fillId="0" borderId="0" xfId="1" applyNumberFormat="1" applyFont="1"/>
    <xf numFmtId="166" fontId="3" fillId="2" borderId="0" xfId="1" applyNumberFormat="1" applyFont="1" applyFill="1" applyBorder="1" applyAlignment="1">
      <alignment horizontal="left" wrapText="1"/>
    </xf>
    <xf numFmtId="166" fontId="4" fillId="3" borderId="1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3" borderId="3" xfId="1" applyNumberFormat="1" applyFont="1" applyFill="1" applyBorder="1" applyAlignment="1">
      <alignment horizontal="center" vertical="center" wrapText="1"/>
    </xf>
    <xf numFmtId="166" fontId="4" fillId="3" borderId="4" xfId="1" applyNumberFormat="1" applyFont="1" applyFill="1" applyBorder="1" applyAlignment="1">
      <alignment horizontal="center" vertical="center" wrapText="1"/>
    </xf>
    <xf numFmtId="166" fontId="4" fillId="4" borderId="1" xfId="1" applyNumberFormat="1" applyFont="1" applyFill="1" applyBorder="1" applyAlignment="1">
      <alignment horizontal="center" vertical="center"/>
    </xf>
    <xf numFmtId="166" fontId="4" fillId="3" borderId="5" xfId="1" applyNumberFormat="1" applyFont="1" applyFill="1" applyBorder="1" applyAlignment="1">
      <alignment horizontal="center" vertical="center" wrapText="1"/>
    </xf>
    <xf numFmtId="166" fontId="4" fillId="4" borderId="1" xfId="1" applyNumberFormat="1" applyFont="1" applyFill="1" applyBorder="1" applyAlignment="1">
      <alignment horizontal="center" wrapText="1"/>
    </xf>
    <xf numFmtId="166" fontId="4" fillId="3" borderId="6" xfId="1" applyNumberFormat="1" applyFont="1" applyFill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166" fontId="4" fillId="5" borderId="0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/>
    <xf numFmtId="166" fontId="3" fillId="0" borderId="1" xfId="1" applyNumberFormat="1" applyFont="1" applyFill="1" applyBorder="1" applyAlignment="1">
      <alignment horizontal="left" indent="1"/>
    </xf>
    <xf numFmtId="166" fontId="2" fillId="0" borderId="1" xfId="1" applyNumberFormat="1" applyFont="1" applyFill="1" applyBorder="1" applyAlignment="1">
      <alignment horizontal="right" indent="1"/>
    </xf>
    <xf numFmtId="166" fontId="2" fillId="0" borderId="0" xfId="1" applyNumberFormat="1" applyFont="1" applyFill="1"/>
    <xf numFmtId="166" fontId="4" fillId="0" borderId="2" xfId="1" applyNumberFormat="1" applyFont="1" applyFill="1" applyBorder="1" applyAlignment="1">
      <alignment horizontal="right" indent="1"/>
    </xf>
    <xf numFmtId="166" fontId="2" fillId="0" borderId="0" xfId="1" applyNumberFormat="1" applyFont="1" applyFill="1" applyBorder="1" applyAlignment="1">
      <alignment horizontal="right" indent="1"/>
    </xf>
    <xf numFmtId="166" fontId="2" fillId="0" borderId="1" xfId="1" applyNumberFormat="1" applyFont="1" applyFill="1" applyBorder="1"/>
    <xf numFmtId="166" fontId="3" fillId="0" borderId="1" xfId="1" applyNumberFormat="1" applyFont="1" applyFill="1" applyBorder="1" applyAlignment="1">
      <alignment horizontal="right" indent="1"/>
    </xf>
    <xf numFmtId="166" fontId="3" fillId="0" borderId="1" xfId="1" applyNumberFormat="1" applyFont="1" applyFill="1" applyBorder="1"/>
    <xf numFmtId="166" fontId="3" fillId="0" borderId="0" xfId="1" applyNumberFormat="1" applyFont="1" applyFill="1" applyBorder="1" applyAlignment="1">
      <alignment horizontal="right" indent="1"/>
    </xf>
    <xf numFmtId="166" fontId="3" fillId="0" borderId="0" xfId="1" applyNumberFormat="1" applyFont="1" applyFill="1"/>
    <xf numFmtId="167" fontId="2" fillId="0" borderId="1" xfId="1" applyNumberFormat="1" applyFont="1" applyFill="1" applyBorder="1" applyAlignment="1">
      <alignment horizontal="right" indent="1"/>
    </xf>
    <xf numFmtId="166" fontId="2" fillId="0" borderId="1" xfId="1" applyNumberFormat="1" applyFont="1" applyFill="1" applyBorder="1" applyAlignment="1">
      <alignment horizontal="left" indent="1"/>
    </xf>
    <xf numFmtId="166" fontId="4" fillId="0" borderId="1" xfId="1" applyNumberFormat="1" applyFont="1" applyFill="1" applyBorder="1" applyAlignment="1">
      <alignment horizontal="left" indent="1"/>
    </xf>
    <xf numFmtId="166" fontId="4" fillId="0" borderId="1" xfId="1" applyNumberFormat="1" applyFont="1" applyFill="1" applyBorder="1" applyAlignment="1">
      <alignment horizontal="right" indent="1"/>
    </xf>
    <xf numFmtId="166" fontId="4" fillId="0" borderId="0" xfId="1" applyNumberFormat="1" applyFont="1" applyFill="1" applyBorder="1" applyAlignment="1">
      <alignment horizontal="right" indent="1"/>
    </xf>
    <xf numFmtId="165" fontId="2" fillId="7" borderId="0" xfId="1" applyNumberFormat="1" applyFont="1" applyFill="1" applyBorder="1"/>
    <xf numFmtId="166" fontId="4" fillId="0" borderId="7" xfId="1" applyNumberFormat="1" applyFont="1" applyBorder="1" applyAlignment="1">
      <alignment horizontal="left" indent="1"/>
    </xf>
    <xf numFmtId="166" fontId="4" fillId="7" borderId="0" xfId="1" applyNumberFormat="1" applyFont="1" applyFill="1" applyBorder="1" applyAlignment="1">
      <alignment horizontal="right" indent="1"/>
    </xf>
    <xf numFmtId="166" fontId="4" fillId="6" borderId="0" xfId="1" applyNumberFormat="1" applyFont="1" applyFill="1" applyBorder="1" applyAlignment="1">
      <alignment horizontal="right" indent="1"/>
    </xf>
    <xf numFmtId="166" fontId="2" fillId="7" borderId="0" xfId="1" applyNumberFormat="1" applyFont="1" applyFill="1"/>
    <xf numFmtId="166" fontId="2" fillId="0" borderId="7" xfId="1" applyNumberFormat="1" applyFont="1" applyFill="1" applyBorder="1" applyAlignment="1">
      <alignment horizontal="left" indent="1"/>
    </xf>
    <xf numFmtId="166" fontId="2" fillId="0" borderId="7" xfId="1" applyNumberFormat="1" applyFont="1" applyFill="1" applyBorder="1" applyAlignment="1">
      <alignment horizontal="right" indent="1"/>
    </xf>
    <xf numFmtId="166" fontId="2" fillId="0" borderId="0" xfId="1" applyNumberFormat="1" applyFont="1" applyBorder="1"/>
    <xf numFmtId="164" fontId="3" fillId="0" borderId="0" xfId="0" applyNumberFormat="1" applyFont="1" applyFill="1"/>
  </cellXfs>
  <cellStyles count="2">
    <cellStyle name="Обычный" xfId="0" builtinId="0"/>
    <cellStyle name="Финансовый" xfId="1" builtinId="3"/>
  </cellStyles>
  <dxfs count="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view="pageBreakPreview" zoomScale="75" zoomScaleNormal="85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35" sqref="H35"/>
    </sheetView>
  </sheetViews>
  <sheetFormatPr defaultRowHeight="15" x14ac:dyDescent="0.25"/>
  <cols>
    <col min="1" max="1" width="7" style="1" customWidth="1"/>
    <col min="2" max="2" width="34.85546875" style="2" customWidth="1"/>
    <col min="3" max="3" width="23.7109375" style="2" customWidth="1"/>
    <col min="4" max="5" width="20.85546875" style="2" customWidth="1"/>
    <col min="6" max="6" width="22.28515625" style="2" customWidth="1"/>
    <col min="7" max="7" width="23.42578125" style="2" customWidth="1"/>
    <col min="8" max="8" width="23.7109375" style="2" customWidth="1"/>
    <col min="9" max="9" width="21.85546875" style="2" customWidth="1"/>
    <col min="10" max="10" width="23.85546875" style="2" customWidth="1"/>
    <col min="11" max="11" width="21.85546875" style="2" customWidth="1"/>
    <col min="12" max="12" width="22.42578125" style="2" customWidth="1"/>
    <col min="13" max="13" width="24.42578125" style="2" customWidth="1"/>
    <col min="14" max="14" width="28.140625" style="37" customWidth="1"/>
    <col min="15" max="15" width="9.140625" style="2"/>
    <col min="16" max="16" width="16" style="2" bestFit="1" customWidth="1"/>
    <col min="17" max="16384" width="9.140625" style="2"/>
  </cols>
  <sheetData>
    <row r="1" spans="1:14" x14ac:dyDescent="0.25">
      <c r="C1" s="2" t="s">
        <v>0</v>
      </c>
      <c r="N1" s="3"/>
    </row>
    <row r="2" spans="1:14" x14ac:dyDescent="0.25">
      <c r="N2" s="3"/>
    </row>
    <row r="3" spans="1:14" ht="28.5" x14ac:dyDescent="0.25">
      <c r="A3" s="4" t="s">
        <v>1</v>
      </c>
      <c r="B3" s="4" t="s">
        <v>2</v>
      </c>
      <c r="C3" s="5" t="s">
        <v>3</v>
      </c>
      <c r="D3" s="6"/>
      <c r="E3" s="6"/>
      <c r="F3" s="7" t="s">
        <v>4</v>
      </c>
      <c r="G3" s="8" t="s">
        <v>5</v>
      </c>
      <c r="H3" s="8"/>
      <c r="I3" s="8"/>
      <c r="J3" s="8" t="s">
        <v>6</v>
      </c>
      <c r="K3" s="8"/>
      <c r="L3" s="8"/>
      <c r="M3" s="4" t="s">
        <v>7</v>
      </c>
      <c r="N3" s="3"/>
    </row>
    <row r="4" spans="1:14" x14ac:dyDescent="0.25">
      <c r="A4" s="4"/>
      <c r="B4" s="4"/>
      <c r="C4" s="9" t="s">
        <v>8</v>
      </c>
      <c r="D4" s="9" t="s">
        <v>9</v>
      </c>
      <c r="E4" s="9" t="s">
        <v>10</v>
      </c>
      <c r="F4" s="9" t="s">
        <v>11</v>
      </c>
      <c r="G4" s="10" t="s">
        <v>12</v>
      </c>
      <c r="H4" s="10"/>
      <c r="I4" s="10"/>
      <c r="J4" s="8"/>
      <c r="K4" s="8"/>
      <c r="L4" s="8"/>
      <c r="M4" s="4"/>
      <c r="N4" s="3"/>
    </row>
    <row r="5" spans="1:14" ht="71.25" x14ac:dyDescent="0.25">
      <c r="A5" s="4"/>
      <c r="B5" s="4"/>
      <c r="C5" s="11"/>
      <c r="D5" s="11"/>
      <c r="E5" s="11"/>
      <c r="F5" s="11"/>
      <c r="G5" s="12" t="s">
        <v>13</v>
      </c>
      <c r="H5" s="12" t="s">
        <v>14</v>
      </c>
      <c r="I5" s="12" t="s">
        <v>15</v>
      </c>
      <c r="J5" s="12" t="s">
        <v>16</v>
      </c>
      <c r="K5" s="12" t="s">
        <v>17</v>
      </c>
      <c r="L5" s="12" t="s">
        <v>18</v>
      </c>
      <c r="M5" s="4"/>
      <c r="N5" s="13"/>
    </row>
    <row r="6" spans="1:14" s="17" customFormat="1" x14ac:dyDescent="0.25">
      <c r="A6" s="14">
        <v>1</v>
      </c>
      <c r="B6" s="15" t="s">
        <v>19</v>
      </c>
      <c r="C6" s="16">
        <v>1451302960.0700006</v>
      </c>
      <c r="D6" s="16">
        <v>-32593347.819999993</v>
      </c>
      <c r="F6" s="16">
        <v>482708128.64000034</v>
      </c>
      <c r="G6" s="16">
        <v>721575090.6799984</v>
      </c>
      <c r="H6" s="16">
        <v>-49887258.909999967</v>
      </c>
      <c r="I6" s="16">
        <v>-72849548.449999154</v>
      </c>
      <c r="J6" s="16"/>
      <c r="K6" s="16"/>
      <c r="L6" s="16"/>
      <c r="M6" s="18">
        <f>SUM(C6:L6)</f>
        <v>2500256024.2100005</v>
      </c>
      <c r="N6" s="19"/>
    </row>
    <row r="7" spans="1:14" s="17" customFormat="1" x14ac:dyDescent="0.25">
      <c r="A7" s="14">
        <v>2</v>
      </c>
      <c r="B7" s="15" t="s">
        <v>20</v>
      </c>
      <c r="C7" s="16">
        <v>90876081.139999986</v>
      </c>
      <c r="D7" s="16"/>
      <c r="E7" s="16"/>
      <c r="F7" s="16">
        <v>204784396.9000001</v>
      </c>
      <c r="G7" s="16">
        <v>1193199126.2200003</v>
      </c>
      <c r="H7" s="16">
        <v>537701371.61000013</v>
      </c>
      <c r="I7" s="16">
        <v>367708551.44999981</v>
      </c>
      <c r="J7" s="16">
        <v>-1262556596.6199992</v>
      </c>
      <c r="K7" s="16">
        <v>-472454229.64999986</v>
      </c>
      <c r="L7" s="16">
        <v>4882306588.0200005</v>
      </c>
      <c r="M7" s="18">
        <f t="shared" ref="M7:M22" si="0">SUM(C7:L7)</f>
        <v>5541565289.0700016</v>
      </c>
      <c r="N7" s="19"/>
    </row>
    <row r="8" spans="1:14" s="17" customFormat="1" x14ac:dyDescent="0.25">
      <c r="A8" s="14">
        <v>3</v>
      </c>
      <c r="B8" s="15" t="s">
        <v>21</v>
      </c>
      <c r="C8" s="16">
        <v>41824706.949999973</v>
      </c>
      <c r="D8" s="16"/>
      <c r="E8" s="16"/>
      <c r="F8" s="16"/>
      <c r="G8" s="20"/>
      <c r="H8" s="20">
        <v>0</v>
      </c>
      <c r="I8" s="20">
        <v>0</v>
      </c>
      <c r="J8" s="16"/>
      <c r="K8" s="16"/>
      <c r="L8" s="16">
        <v>603049127.02000022</v>
      </c>
      <c r="M8" s="18">
        <f t="shared" si="0"/>
        <v>644873833.97000015</v>
      </c>
      <c r="N8" s="19"/>
    </row>
    <row r="9" spans="1:14" s="17" customFormat="1" x14ac:dyDescent="0.25">
      <c r="A9" s="14">
        <v>4</v>
      </c>
      <c r="B9" s="15" t="s">
        <v>22</v>
      </c>
      <c r="C9" s="16">
        <v>146550892.89999938</v>
      </c>
      <c r="D9" s="16"/>
      <c r="E9" s="16"/>
      <c r="F9" s="16">
        <v>367097750.33000004</v>
      </c>
      <c r="G9" s="16">
        <v>108391849.11000004</v>
      </c>
      <c r="H9" s="16">
        <v>-402475508.54000008</v>
      </c>
      <c r="I9" s="16">
        <v>260790975.82999998</v>
      </c>
      <c r="J9" s="16"/>
      <c r="K9" s="16"/>
      <c r="L9" s="16"/>
      <c r="M9" s="18">
        <f t="shared" si="0"/>
        <v>480355959.62999934</v>
      </c>
      <c r="N9" s="19"/>
    </row>
    <row r="10" spans="1:14" s="17" customFormat="1" x14ac:dyDescent="0.25">
      <c r="A10" s="14">
        <v>5</v>
      </c>
      <c r="B10" s="15" t="s">
        <v>23</v>
      </c>
      <c r="C10" s="16"/>
      <c r="D10" s="16"/>
      <c r="E10" s="16"/>
      <c r="F10" s="16"/>
      <c r="G10" s="16">
        <v>27714239.640002012</v>
      </c>
      <c r="H10" s="16">
        <v>-1772553201.8900013</v>
      </c>
      <c r="I10" s="16">
        <v>-2336316004.3900008</v>
      </c>
      <c r="J10" s="16"/>
      <c r="K10" s="16"/>
      <c r="L10" s="16">
        <v>0</v>
      </c>
      <c r="M10" s="18">
        <f t="shared" si="0"/>
        <v>-4081154966.6400003</v>
      </c>
      <c r="N10" s="19"/>
    </row>
    <row r="11" spans="1:14" s="17" customFormat="1" x14ac:dyDescent="0.25">
      <c r="A11" s="14">
        <v>6</v>
      </c>
      <c r="B11" s="15" t="s">
        <v>24</v>
      </c>
      <c r="C11" s="16"/>
      <c r="D11" s="16"/>
      <c r="E11" s="16"/>
      <c r="F11" s="16">
        <v>1773040887.4200015</v>
      </c>
      <c r="G11" s="16">
        <v>-159458000.05000114</v>
      </c>
      <c r="H11" s="16">
        <v>-2437731254.7999973</v>
      </c>
      <c r="I11" s="16">
        <v>-1493083958.0599997</v>
      </c>
      <c r="J11" s="16"/>
      <c r="K11" s="16"/>
      <c r="L11" s="16"/>
      <c r="M11" s="18">
        <f t="shared" si="0"/>
        <v>-2317232325.4899969</v>
      </c>
      <c r="N11" s="19"/>
    </row>
    <row r="12" spans="1:14" s="17" customFormat="1" x14ac:dyDescent="0.25">
      <c r="A12" s="14">
        <v>7</v>
      </c>
      <c r="B12" s="15" t="s">
        <v>25</v>
      </c>
      <c r="C12" s="16">
        <v>10742370.510000229</v>
      </c>
      <c r="D12" s="16"/>
      <c r="E12" s="16"/>
      <c r="F12" s="16">
        <v>220638795.99000072</v>
      </c>
      <c r="G12" s="16">
        <v>178332606.64000058</v>
      </c>
      <c r="H12" s="16">
        <v>-586842560.26999915</v>
      </c>
      <c r="I12" s="16">
        <v>-319401012.47000128</v>
      </c>
      <c r="J12" s="16"/>
      <c r="K12" s="16"/>
      <c r="L12" s="16">
        <v>6574354.8099999428</v>
      </c>
      <c r="M12" s="18">
        <f t="shared" si="0"/>
        <v>-489955444.78999895</v>
      </c>
      <c r="N12" s="19"/>
    </row>
    <row r="13" spans="1:14" s="24" customFormat="1" x14ac:dyDescent="0.25">
      <c r="A13" s="14">
        <v>8</v>
      </c>
      <c r="B13" s="15" t="s">
        <v>26</v>
      </c>
      <c r="C13" s="21">
        <v>2571825618.2000003</v>
      </c>
      <c r="D13" s="21"/>
      <c r="E13" s="21"/>
      <c r="F13" s="21">
        <v>270500000</v>
      </c>
      <c r="G13" s="22">
        <v>2161647284</v>
      </c>
      <c r="H13" s="22">
        <v>967552707</v>
      </c>
      <c r="I13" s="22">
        <v>498080038</v>
      </c>
      <c r="J13" s="21"/>
      <c r="K13" s="21"/>
      <c r="L13" s="21"/>
      <c r="M13" s="18">
        <f t="shared" si="0"/>
        <v>6469605647.2000008</v>
      </c>
      <c r="N13" s="23"/>
    </row>
    <row r="14" spans="1:14" s="17" customFormat="1" x14ac:dyDescent="0.25">
      <c r="A14" s="14">
        <v>9</v>
      </c>
      <c r="B14" s="15" t="s">
        <v>27</v>
      </c>
      <c r="C14" s="16">
        <v>530862149.68999982</v>
      </c>
      <c r="D14" s="16"/>
      <c r="E14" s="22">
        <v>555594.44000000006</v>
      </c>
      <c r="F14" s="16"/>
      <c r="G14" s="16">
        <v>161964333.27000004</v>
      </c>
      <c r="H14" s="16">
        <v>326865426.3499999</v>
      </c>
      <c r="I14" s="16">
        <v>625568032.47000003</v>
      </c>
      <c r="J14" s="16"/>
      <c r="K14" s="16"/>
      <c r="L14" s="16"/>
      <c r="M14" s="18">
        <f t="shared" si="0"/>
        <v>1645815536.2199998</v>
      </c>
      <c r="N14" s="19"/>
    </row>
    <row r="15" spans="1:14" s="17" customFormat="1" x14ac:dyDescent="0.25">
      <c r="A15" s="14">
        <v>10</v>
      </c>
      <c r="B15" s="15" t="s">
        <v>28</v>
      </c>
      <c r="C15" s="16"/>
      <c r="D15" s="25">
        <v>946145.51000000536</v>
      </c>
      <c r="E15" s="16"/>
      <c r="F15" s="16"/>
      <c r="G15" s="16">
        <v>0</v>
      </c>
      <c r="H15" s="16">
        <v>316836449.12000132</v>
      </c>
      <c r="I15" s="16">
        <v>256229802.7200011</v>
      </c>
      <c r="J15" s="16"/>
      <c r="K15" s="16"/>
      <c r="L15" s="16"/>
      <c r="M15" s="18">
        <f t="shared" si="0"/>
        <v>574012397.35000241</v>
      </c>
      <c r="N15" s="19"/>
    </row>
    <row r="16" spans="1:14" s="17" customFormat="1" x14ac:dyDescent="0.25">
      <c r="A16" s="14">
        <v>11</v>
      </c>
      <c r="B16" s="15" t="s">
        <v>29</v>
      </c>
      <c r="C16" s="16">
        <v>189925450.46999997</v>
      </c>
      <c r="D16" s="16"/>
      <c r="E16" s="16"/>
      <c r="F16" s="16"/>
      <c r="G16" s="20"/>
      <c r="H16" s="20">
        <v>0</v>
      </c>
      <c r="I16" s="20">
        <v>0</v>
      </c>
      <c r="J16" s="16"/>
      <c r="K16" s="16"/>
      <c r="L16" s="16"/>
      <c r="M16" s="18">
        <f t="shared" si="0"/>
        <v>189925450.46999997</v>
      </c>
      <c r="N16" s="19"/>
    </row>
    <row r="17" spans="1:14" s="17" customFormat="1" x14ac:dyDescent="0.25">
      <c r="A17" s="14">
        <v>12</v>
      </c>
      <c r="B17" s="15" t="s">
        <v>30</v>
      </c>
      <c r="C17" s="16">
        <v>294168142.67999995</v>
      </c>
      <c r="D17" s="16"/>
      <c r="E17" s="16"/>
      <c r="F17" s="16">
        <v>1306771768.9099975</v>
      </c>
      <c r="G17" s="16">
        <v>3313206476.6000023</v>
      </c>
      <c r="H17" s="16">
        <v>1484310199.3900001</v>
      </c>
      <c r="I17" s="16">
        <v>948636978.65999913</v>
      </c>
      <c r="J17" s="16">
        <v>-298037863.12999928</v>
      </c>
      <c r="K17" s="16">
        <v>159973111.7999998</v>
      </c>
      <c r="L17" s="16">
        <v>31320000000</v>
      </c>
      <c r="M17" s="18">
        <f t="shared" si="0"/>
        <v>38529028814.910004</v>
      </c>
      <c r="N17" s="19"/>
    </row>
    <row r="18" spans="1:14" s="17" customFormat="1" x14ac:dyDescent="0.25">
      <c r="A18" s="14">
        <v>13</v>
      </c>
      <c r="B18" s="15" t="s">
        <v>31</v>
      </c>
      <c r="C18" s="16">
        <v>172756160.65999985</v>
      </c>
      <c r="D18" s="16"/>
      <c r="E18" s="16"/>
      <c r="F18" s="16">
        <v>75819398.98999995</v>
      </c>
      <c r="G18" s="20"/>
      <c r="H18" s="20">
        <v>0</v>
      </c>
      <c r="I18" s="16">
        <v>0</v>
      </c>
      <c r="J18" s="16"/>
      <c r="K18" s="16"/>
      <c r="L18" s="16"/>
      <c r="M18" s="18">
        <f t="shared" si="0"/>
        <v>248575559.6499998</v>
      </c>
      <c r="N18" s="19"/>
    </row>
    <row r="19" spans="1:14" s="17" customFormat="1" x14ac:dyDescent="0.25">
      <c r="A19" s="14">
        <v>14</v>
      </c>
      <c r="B19" s="15" t="s">
        <v>32</v>
      </c>
      <c r="C19" s="16">
        <v>-1106955246.1100008</v>
      </c>
      <c r="D19" s="16"/>
      <c r="E19" s="22"/>
      <c r="F19" s="16">
        <v>1069926259.1600003</v>
      </c>
      <c r="G19" s="16">
        <v>1796366942.0100007</v>
      </c>
      <c r="H19" s="16">
        <v>1352614702.1499996</v>
      </c>
      <c r="I19" s="16">
        <v>414492735.72000027</v>
      </c>
      <c r="J19" s="16"/>
      <c r="K19" s="16"/>
      <c r="L19" s="16"/>
      <c r="M19" s="18">
        <f t="shared" si="0"/>
        <v>3526445392.9300003</v>
      </c>
      <c r="N19" s="19"/>
    </row>
    <row r="20" spans="1:14" s="17" customFormat="1" x14ac:dyDescent="0.25">
      <c r="A20" s="14">
        <v>15</v>
      </c>
      <c r="B20" s="26" t="s">
        <v>33</v>
      </c>
      <c r="C20" s="16"/>
      <c r="D20" s="16"/>
      <c r="E20" s="22">
        <v>-140609958.06999969</v>
      </c>
      <c r="F20" s="16"/>
      <c r="G20" s="20"/>
      <c r="H20" s="20"/>
      <c r="I20" s="20"/>
      <c r="J20" s="16"/>
      <c r="K20" s="16"/>
      <c r="L20" s="16"/>
      <c r="M20" s="18">
        <f t="shared" si="0"/>
        <v>-140609958.06999969</v>
      </c>
      <c r="N20" s="19"/>
    </row>
    <row r="21" spans="1:14" s="17" customFormat="1" x14ac:dyDescent="0.25">
      <c r="A21" s="14">
        <v>16</v>
      </c>
      <c r="B21" s="26" t="s">
        <v>34</v>
      </c>
      <c r="C21" s="16"/>
      <c r="D21" s="16"/>
      <c r="E21" s="22">
        <v>-1127256.5600000005</v>
      </c>
      <c r="F21" s="16"/>
      <c r="G21" s="20"/>
      <c r="H21" s="20"/>
      <c r="I21" s="20"/>
      <c r="J21" s="16"/>
      <c r="K21" s="16"/>
      <c r="L21" s="16"/>
      <c r="M21" s="18">
        <f t="shared" si="0"/>
        <v>-1127256.5600000005</v>
      </c>
      <c r="N21" s="19"/>
    </row>
    <row r="22" spans="1:14" s="17" customFormat="1" x14ac:dyDescent="0.25">
      <c r="A22" s="14">
        <v>17</v>
      </c>
      <c r="B22" s="26" t="s">
        <v>35</v>
      </c>
      <c r="C22" s="16"/>
      <c r="D22" s="16"/>
      <c r="E22" s="22">
        <v>27999939.030000001</v>
      </c>
      <c r="F22" s="16"/>
      <c r="G22" s="20"/>
      <c r="H22" s="20"/>
      <c r="I22" s="20"/>
      <c r="J22" s="16"/>
      <c r="K22" s="16"/>
      <c r="L22" s="16"/>
      <c r="M22" s="18">
        <f t="shared" si="0"/>
        <v>27999939.030000001</v>
      </c>
      <c r="N22" s="38"/>
    </row>
    <row r="23" spans="1:14" s="17" customFormat="1" x14ac:dyDescent="0.25">
      <c r="A23" s="14"/>
      <c r="B23" s="27" t="s">
        <v>36</v>
      </c>
      <c r="C23" s="28">
        <f>SUM(C6:C22)</f>
        <v>4393879287.1599998</v>
      </c>
      <c r="D23" s="28">
        <f t="shared" ref="D23:L23" si="1">SUM(D6:D22)</f>
        <v>-31647202.309999987</v>
      </c>
      <c r="E23" s="28">
        <f t="shared" si="1"/>
        <v>-113181681.1599997</v>
      </c>
      <c r="F23" s="28">
        <f t="shared" si="1"/>
        <v>5771287386.3400002</v>
      </c>
      <c r="G23" s="28">
        <f t="shared" si="1"/>
        <v>9502939948.1200027</v>
      </c>
      <c r="H23" s="28">
        <f t="shared" si="1"/>
        <v>-263608928.78999734</v>
      </c>
      <c r="I23" s="28">
        <f t="shared" si="1"/>
        <v>-850143408.52000022</v>
      </c>
      <c r="J23" s="28">
        <f t="shared" si="1"/>
        <v>-1560594459.7499986</v>
      </c>
      <c r="K23" s="28">
        <f t="shared" si="1"/>
        <v>-312481117.85000002</v>
      </c>
      <c r="L23" s="28">
        <f t="shared" si="1"/>
        <v>36811930069.849998</v>
      </c>
      <c r="M23" s="28">
        <f>SUM(M6:M22)</f>
        <v>53348379893.090012</v>
      </c>
      <c r="N23" s="29"/>
    </row>
    <row r="24" spans="1:14" s="34" customFormat="1" x14ac:dyDescent="0.25">
      <c r="A24" s="30"/>
      <c r="B24" s="31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32"/>
      <c r="N24" s="33"/>
    </row>
    <row r="25" spans="1:14" s="34" customFormat="1" x14ac:dyDescent="0.25">
      <c r="A25" s="30"/>
      <c r="B25" s="35" t="s">
        <v>37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32"/>
      <c r="N25" s="33"/>
    </row>
    <row r="26" spans="1:14" s="34" customFormat="1" x14ac:dyDescent="0.25">
      <c r="A26" s="30"/>
      <c r="B26" s="35" t="s">
        <v>38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2"/>
      <c r="N26" s="33"/>
    </row>
    <row r="27" spans="1:14" s="34" customFormat="1" x14ac:dyDescent="0.25">
      <c r="A27" s="30"/>
      <c r="B27" s="35" t="s">
        <v>39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2"/>
      <c r="N27" s="33"/>
    </row>
    <row r="28" spans="1:14" s="34" customFormat="1" x14ac:dyDescent="0.25">
      <c r="A28" s="30"/>
      <c r="B28" s="31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32"/>
      <c r="N28" s="33"/>
    </row>
    <row r="29" spans="1:14" s="34" customFormat="1" x14ac:dyDescent="0.25">
      <c r="A29" s="30"/>
      <c r="B29" s="31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2"/>
      <c r="N29" s="33"/>
    </row>
    <row r="30" spans="1:14" s="34" customFormat="1" x14ac:dyDescent="0.25">
      <c r="A30" s="30"/>
      <c r="B30" s="31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2"/>
      <c r="N30" s="33"/>
    </row>
    <row r="31" spans="1:14" s="34" customFormat="1" x14ac:dyDescent="0.25">
      <c r="A31" s="30"/>
      <c r="B31" s="31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32"/>
      <c r="N31" s="33"/>
    </row>
    <row r="32" spans="1:14" x14ac:dyDescent="0.25">
      <c r="B32" s="36"/>
    </row>
    <row r="33" spans="1:14" x14ac:dyDescent="0.25">
      <c r="B33" s="36"/>
    </row>
    <row r="34" spans="1:14" x14ac:dyDescent="0.25">
      <c r="B34" s="36"/>
    </row>
    <row r="35" spans="1:14" x14ac:dyDescent="0.25">
      <c r="A35" s="2"/>
      <c r="B35" s="36"/>
      <c r="N35" s="2"/>
    </row>
    <row r="36" spans="1:14" x14ac:dyDescent="0.25">
      <c r="A36" s="2"/>
      <c r="B36" s="36"/>
      <c r="N36" s="2"/>
    </row>
    <row r="37" spans="1:14" x14ac:dyDescent="0.25">
      <c r="A37" s="2"/>
      <c r="B37" s="36"/>
      <c r="N37" s="2"/>
    </row>
    <row r="38" spans="1:14" x14ac:dyDescent="0.25">
      <c r="A38" s="2"/>
      <c r="B38" s="36"/>
      <c r="N38" s="2"/>
    </row>
    <row r="39" spans="1:14" x14ac:dyDescent="0.25">
      <c r="A39" s="2"/>
      <c r="B39" s="36"/>
      <c r="N39" s="2"/>
    </row>
    <row r="40" spans="1:14" x14ac:dyDescent="0.25">
      <c r="A40" s="2"/>
      <c r="B40" s="36"/>
      <c r="N40" s="2"/>
    </row>
    <row r="41" spans="1:14" x14ac:dyDescent="0.25">
      <c r="A41" s="2"/>
      <c r="B41" s="36"/>
      <c r="N41" s="2"/>
    </row>
  </sheetData>
  <mergeCells count="12">
    <mergeCell ref="E4:E5"/>
    <mergeCell ref="F4:F5"/>
    <mergeCell ref="G4:I4"/>
    <mergeCell ref="N1:N4"/>
    <mergeCell ref="A3:A5"/>
    <mergeCell ref="B3:B5"/>
    <mergeCell ref="C3:E3"/>
    <mergeCell ref="G3:I3"/>
    <mergeCell ref="J3:L4"/>
    <mergeCell ref="M3:M5"/>
    <mergeCell ref="C4:C5"/>
    <mergeCell ref="D4:D5"/>
  </mergeCells>
  <conditionalFormatting sqref="N23:N31 B28:B31 C24:L31 C23:M23">
    <cfRule type="cellIs" priority="14" operator="lessThanOrEqual">
      <formula>0</formula>
    </cfRule>
  </conditionalFormatting>
  <conditionalFormatting sqref="M3 B23:B24">
    <cfRule type="cellIs" priority="11" operator="lessThanOrEqual">
      <formula>0</formula>
    </cfRule>
  </conditionalFormatting>
  <conditionalFormatting sqref="G19:H19 G14:H15 G6:H7 G9:H12 G17:H17 J6:K6 J7 E15:E18 I17:I19 M24:M31 B32:B41 J8:K17 E7:E13 C6:C22 L6:L17 J18:L22 M6:N22">
    <cfRule type="cellIs" dxfId="5" priority="12" operator="lessThanOrEqual">
      <formula>#REF!</formula>
    </cfRule>
    <cfRule type="cellIs" priority="13" operator="lessThanOrEqual">
      <formula>#REF!</formula>
    </cfRule>
  </conditionalFormatting>
  <conditionalFormatting sqref="I9:I12 I14:I15 I7">
    <cfRule type="cellIs" dxfId="4" priority="9" operator="lessThanOrEqual">
      <formula>#REF!</formula>
    </cfRule>
    <cfRule type="cellIs" priority="10" operator="lessThanOrEqual">
      <formula>#REF!</formula>
    </cfRule>
  </conditionalFormatting>
  <conditionalFormatting sqref="K7">
    <cfRule type="cellIs" dxfId="3" priority="7" operator="lessThanOrEqual">
      <formula>#REF!</formula>
    </cfRule>
    <cfRule type="cellIs" priority="8" operator="lessThanOrEqual">
      <formula>#REF!</formula>
    </cfRule>
  </conditionalFormatting>
  <conditionalFormatting sqref="I6">
    <cfRule type="cellIs" dxfId="2" priority="5" operator="lessThanOrEqual">
      <formula>#REF!</formula>
    </cfRule>
    <cfRule type="cellIs" priority="6" operator="lessThanOrEqual">
      <formula>#REF!</formula>
    </cfRule>
  </conditionalFormatting>
  <conditionalFormatting sqref="B25:B27">
    <cfRule type="cellIs" dxfId="1" priority="3" operator="lessThanOrEqual">
      <formula>#REF!</formula>
    </cfRule>
    <cfRule type="cellIs" priority="4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7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Company>fund.kz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Алия Жумановна Алибаева</dc:creator>
  <cp:lastModifiedBy>Алия Жумановна Алибаева</cp:lastModifiedBy>
  <dcterms:created xsi:type="dcterms:W3CDTF">2020-01-27T03:46:30Z</dcterms:created>
  <dcterms:modified xsi:type="dcterms:W3CDTF">2020-01-27T03:53:18Z</dcterms:modified>
</cp:coreProperties>
</file>